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g/Desktop/"/>
    </mc:Choice>
  </mc:AlternateContent>
  <xr:revisionPtr revIDLastSave="0" documentId="13_ncr:1_{9EC1C59F-378F-9B46-AF24-847D685C8F69}" xr6:coauthVersionLast="47" xr6:coauthVersionMax="47" xr10:uidLastSave="{00000000-0000-0000-0000-000000000000}"/>
  <bookViews>
    <workbookView xWindow="0" yWindow="620" windowWidth="49880" windowHeight="28180" activeTab="1" xr2:uid="{DD991E93-BAFF-324A-8F9D-A96D5D2D3514}"/>
  </bookViews>
  <sheets>
    <sheet name="Zentrale" sheetId="2" state="hidden" r:id="rId1"/>
    <sheet name="Beitragsrechner" sheetId="1" r:id="rId2"/>
  </sheets>
  <definedNames>
    <definedName name="Auswahl">Zentrale!$C$5:$E$7</definedName>
    <definedName name="Bienenvölker">Beitragsrechner!$C$13</definedName>
    <definedName name="_xlnm.Print_Area" localSheetId="1">Beitragsrechner!$B$1:$F$43</definedName>
    <definedName name="Janein">Zentrale!$C$11:$C$12</definedName>
    <definedName name="Multiplikator">Zentrale!$C$9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H13" i="1" l="1"/>
  <c r="F30" i="1"/>
  <c r="F29" i="1"/>
  <c r="F26" i="1"/>
  <c r="F24" i="1"/>
  <c r="F22" i="1"/>
  <c r="F20" i="1"/>
  <c r="F17" i="1"/>
  <c r="F13" i="1"/>
  <c r="F16" i="1" l="1"/>
  <c r="F11" i="1"/>
  <c r="F31" i="1" s="1"/>
  <c r="H31" i="1" s="1"/>
  <c r="H11" i="1" l="1"/>
</calcChain>
</file>

<file path=xl/sharedStrings.xml><?xml version="1.0" encoding="utf-8"?>
<sst xmlns="http://schemas.openxmlformats.org/spreadsheetml/2006/main" count="51" uniqueCount="40">
  <si>
    <t>Name Imkerverein</t>
  </si>
  <si>
    <r>
      <t xml:space="preserve">Bitte alle </t>
    </r>
    <r>
      <rPr>
        <sz val="16"/>
        <color theme="2" tint="-0.499984740745262"/>
        <rFont val="Aptos Narrow (Textkörper)"/>
      </rPr>
      <t>markierten Zellen</t>
    </r>
    <r>
      <rPr>
        <sz val="16"/>
        <color theme="1"/>
        <rFont val="Aptos Narrow"/>
        <family val="2"/>
        <scheme val="minor"/>
      </rPr>
      <t xml:space="preserve"> ausfüllen</t>
    </r>
  </si>
  <si>
    <t>Mitglied im Landesverband Badischer Imker e.V. und Deutschen Imkerbund</t>
  </si>
  <si>
    <t>Name:</t>
  </si>
  <si>
    <t>Ort</t>
  </si>
  <si>
    <t>Mitgliedsart:</t>
  </si>
  <si>
    <t>bitte auswählen</t>
  </si>
  <si>
    <t>1. Deutscher Imkerbund</t>
  </si>
  <si>
    <t>a) Grundbetrag</t>
  </si>
  <si>
    <t>EUR</t>
  </si>
  <si>
    <t>b) Werbebeitrag</t>
  </si>
  <si>
    <t>Bienenvölker</t>
  </si>
  <si>
    <t>2. Landesverband</t>
  </si>
  <si>
    <t>a) Beitrag</t>
  </si>
  <si>
    <t>b) Unfall-Versicherung</t>
  </si>
  <si>
    <t>3. Versicherung</t>
  </si>
  <si>
    <t>a)Rechtschutzversicherung</t>
  </si>
  <si>
    <t>b) Sachversicherung</t>
  </si>
  <si>
    <t>Prämie pro Jahr</t>
  </si>
  <si>
    <t>4. Imkerverein Ortsbeitrag</t>
  </si>
  <si>
    <t>5. Bienen&amp;Natur</t>
  </si>
  <si>
    <t>Nein</t>
  </si>
  <si>
    <t>Kosten für das Jahresabo laut DLV Rechnung bei Vereinsbezug</t>
  </si>
  <si>
    <t>6. Sonstige Kosten</t>
  </si>
  <si>
    <t>Gesamtbetrag</t>
  </si>
  <si>
    <t>Bitte überweisen  an</t>
  </si>
  <si>
    <t>Kontoinhaber</t>
  </si>
  <si>
    <t>Bank</t>
  </si>
  <si>
    <t>IBAN</t>
  </si>
  <si>
    <t>oder Betrag erhalten</t>
  </si>
  <si>
    <t>Datum</t>
  </si>
  <si>
    <t>Rechner*In / Vertrauensperson</t>
  </si>
  <si>
    <t>Bitte beachten Sie die aktuellen Datenschutzrichtlinien beim Umgang mit persönlichen Daten!</t>
  </si>
  <si>
    <t>Wird jährlich aktualisiert</t>
  </si>
  <si>
    <t>Beitragsrechnung 2026</t>
  </si>
  <si>
    <t>Mitglied</t>
  </si>
  <si>
    <t>Ehrenmitglied</t>
  </si>
  <si>
    <t>Jungimker</t>
  </si>
  <si>
    <t>Ja</t>
  </si>
  <si>
    <t>LVBI-2_21.10.2025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</si>
</sst>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sz val="16"/>
      <color theme="1"/>
      <name val="Aptos Narrow"/>
      <family val="2"/>
      <scheme val="minor"/>
    </font>
    <font>
      <sz val="16"/>
      <color theme="2" tint="-0.499984740745262"/>
      <name val="Aptos Narrow (Textkörper)"/>
    </font>
    <font>
      <b/>
      <sz val="20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name val="Aptos Narrow"/>
      <family val="2"/>
      <scheme val="minor"/>
    </font>
    <font>
      <b/>
      <sz val="12"/>
      <color rgb="FFFF0000"/>
      <name val="Aptos Narrow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 indent="2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indent="1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left" indent="2"/>
      <protection hidden="1"/>
    </xf>
    <xf numFmtId="0" fontId="0" fillId="0" borderId="0" xfId="0" applyAlignment="1" applyProtection="1">
      <alignment horizontal="left" indent="4"/>
      <protection hidden="1"/>
    </xf>
    <xf numFmtId="0" fontId="0" fillId="0" borderId="0" xfId="0" applyAlignment="1" applyProtection="1">
      <alignment horizontal="left" indent="1"/>
      <protection hidden="1"/>
    </xf>
    <xf numFmtId="0" fontId="8" fillId="0" borderId="0" xfId="0" applyFont="1" applyAlignment="1" applyProtection="1">
      <alignment horizontal="left" indent="2"/>
      <protection hidden="1"/>
    </xf>
    <xf numFmtId="2" fontId="0" fillId="0" borderId="0" xfId="0" applyNumberFormat="1" applyProtection="1">
      <protection hidden="1"/>
    </xf>
    <xf numFmtId="2" fontId="0" fillId="0" borderId="0" xfId="0" applyNumberFormat="1" applyAlignment="1" applyProtection="1">
      <alignment horizontal="right" indent="1"/>
      <protection hidden="1"/>
    </xf>
    <xf numFmtId="0" fontId="0" fillId="0" borderId="0" xfId="0" applyAlignment="1" applyProtection="1">
      <alignment horizontal="right" indent="1"/>
      <protection hidden="1"/>
    </xf>
    <xf numFmtId="0" fontId="0" fillId="0" borderId="2" xfId="0" applyBorder="1" applyProtection="1">
      <protection hidden="1"/>
    </xf>
    <xf numFmtId="2" fontId="5" fillId="0" borderId="2" xfId="0" applyNumberFormat="1" applyFont="1" applyBorder="1" applyAlignment="1" applyProtection="1">
      <alignment horizontal="right" indent="1"/>
      <protection hidden="1"/>
    </xf>
    <xf numFmtId="0" fontId="5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9" fillId="0" borderId="0" xfId="0" applyFont="1" applyAlignment="1" applyProtection="1">
      <alignment horizontal="left" indent="2"/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6" fillId="3" borderId="0" xfId="0" applyFont="1" applyFill="1" applyAlignment="1" applyProtection="1">
      <alignment horizontal="right" indent="1"/>
      <protection locked="0"/>
    </xf>
    <xf numFmtId="0" fontId="6" fillId="3" borderId="1" xfId="0" applyFont="1" applyFill="1" applyBorder="1" applyAlignment="1" applyProtection="1">
      <alignment horizontal="right" indent="1"/>
      <protection locked="0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right" indent="1"/>
      <protection locked="0"/>
    </xf>
    <xf numFmtId="0" fontId="0" fillId="2" borderId="0" xfId="0" applyFill="1" applyAlignment="1" applyProtection="1">
      <alignment horizontal="right" inden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FBCE-0013-CF44-823B-A698B548BB15}">
  <dimension ref="C3:E12"/>
  <sheetViews>
    <sheetView workbookViewId="0">
      <selection activeCell="C3" sqref="C3:E12"/>
    </sheetView>
  </sheetViews>
  <sheetFormatPr baseColWidth="10" defaultRowHeight="16" x14ac:dyDescent="0.2"/>
  <sheetData>
    <row r="3" spans="3:5" x14ac:dyDescent="0.2">
      <c r="C3" s="5" t="s">
        <v>6</v>
      </c>
      <c r="D3" s="4">
        <v>0</v>
      </c>
      <c r="E3" s="5"/>
    </row>
    <row r="4" spans="3:5" ht="17" thickBot="1" x14ac:dyDescent="0.25">
      <c r="C4" s="5" t="s">
        <v>6</v>
      </c>
      <c r="D4" s="4">
        <v>0</v>
      </c>
      <c r="E4" s="5">
        <v>0</v>
      </c>
    </row>
    <row r="5" spans="3:5" x14ac:dyDescent="0.2">
      <c r="C5" s="25" t="s">
        <v>35</v>
      </c>
      <c r="D5" s="26">
        <v>1</v>
      </c>
      <c r="E5" s="27">
        <v>1</v>
      </c>
    </row>
    <row r="6" spans="3:5" x14ac:dyDescent="0.2">
      <c r="C6" s="28" t="s">
        <v>36</v>
      </c>
      <c r="D6" s="4">
        <v>2</v>
      </c>
      <c r="E6" s="29">
        <v>0</v>
      </c>
    </row>
    <row r="7" spans="3:5" ht="17" thickBot="1" x14ac:dyDescent="0.25">
      <c r="C7" s="30" t="s">
        <v>37</v>
      </c>
      <c r="D7" s="31">
        <v>3</v>
      </c>
      <c r="E7" s="32">
        <v>0</v>
      </c>
    </row>
    <row r="8" spans="3:5" x14ac:dyDescent="0.2">
      <c r="C8" s="5"/>
      <c r="D8" s="5"/>
      <c r="E8" s="5"/>
    </row>
    <row r="9" spans="3:5" x14ac:dyDescent="0.2">
      <c r="C9" s="5" t="e">
        <f>VLOOKUP(Beitragsrechner!C8,Auswahl,3,FALSE)</f>
        <v>#N/A</v>
      </c>
      <c r="D9" s="5"/>
      <c r="E9" s="5"/>
    </row>
    <row r="10" spans="3:5" x14ac:dyDescent="0.2">
      <c r="C10" s="5"/>
      <c r="D10" s="5"/>
      <c r="E10" s="5"/>
    </row>
    <row r="11" spans="3:5" x14ac:dyDescent="0.2">
      <c r="C11" s="5" t="s">
        <v>38</v>
      </c>
      <c r="D11" s="5"/>
      <c r="E11" s="5"/>
    </row>
    <row r="12" spans="3:5" x14ac:dyDescent="0.2">
      <c r="C12" s="5" t="s">
        <v>21</v>
      </c>
      <c r="D12" s="5"/>
      <c r="E12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004A-1A2B-6E41-A764-785D122D6ADF}">
  <sheetPr>
    <pageSetUpPr fitToPage="1"/>
  </sheetPr>
  <dimension ref="A1:N43"/>
  <sheetViews>
    <sheetView tabSelected="1" workbookViewId="0">
      <selection activeCell="B1" sqref="B1:F1"/>
    </sheetView>
  </sheetViews>
  <sheetFormatPr baseColWidth="10" defaultRowHeight="16" x14ac:dyDescent="0.2"/>
  <cols>
    <col min="2" max="2" width="23.33203125" customWidth="1"/>
    <col min="3" max="6" width="11.6640625" customWidth="1"/>
  </cols>
  <sheetData>
    <row r="1" spans="1:14" ht="32" x14ac:dyDescent="0.3">
      <c r="A1" s="5"/>
      <c r="B1" s="39" t="s">
        <v>0</v>
      </c>
      <c r="C1" s="39"/>
      <c r="D1" s="39"/>
      <c r="E1" s="39"/>
      <c r="F1" s="39"/>
      <c r="G1" s="5"/>
      <c r="H1" s="23" t="s">
        <v>1</v>
      </c>
      <c r="I1" s="5"/>
      <c r="J1" s="5"/>
      <c r="K1" s="5"/>
      <c r="L1" s="5"/>
      <c r="M1" s="5"/>
      <c r="N1" s="5"/>
    </row>
    <row r="2" spans="1:14" x14ac:dyDescent="0.2">
      <c r="A2" s="5"/>
      <c r="B2" s="36" t="s">
        <v>2</v>
      </c>
      <c r="C2" s="36"/>
      <c r="D2" s="36"/>
      <c r="E2" s="36"/>
      <c r="F2" s="36"/>
      <c r="G2" s="5"/>
      <c r="H2" s="5"/>
      <c r="I2" s="5"/>
      <c r="J2" s="5"/>
      <c r="K2" s="5"/>
      <c r="L2" s="5"/>
      <c r="M2" s="5"/>
      <c r="N2" s="5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7" x14ac:dyDescent="0.2">
      <c r="A4" s="5"/>
      <c r="B4" s="6" t="s">
        <v>34</v>
      </c>
      <c r="C4" s="6"/>
      <c r="D4" s="7"/>
      <c r="E4" s="7"/>
      <c r="F4" s="8"/>
      <c r="G4" s="5"/>
      <c r="H4" s="5"/>
      <c r="I4" s="5"/>
      <c r="J4" s="5"/>
      <c r="K4" s="5"/>
      <c r="L4" s="5"/>
      <c r="M4" s="5"/>
      <c r="N4" s="5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">
      <c r="A6" s="5"/>
      <c r="B6" s="5" t="s">
        <v>3</v>
      </c>
      <c r="C6" s="37"/>
      <c r="D6" s="37"/>
      <c r="E6" s="37"/>
      <c r="F6" s="37"/>
      <c r="G6" s="5"/>
      <c r="H6" s="5"/>
      <c r="I6" s="5"/>
      <c r="J6" s="5"/>
      <c r="K6" s="5"/>
      <c r="L6" s="5"/>
      <c r="M6" s="5"/>
      <c r="N6" s="5"/>
    </row>
    <row r="7" spans="1:14" x14ac:dyDescent="0.2">
      <c r="A7" s="5"/>
      <c r="B7" s="5" t="s">
        <v>4</v>
      </c>
      <c r="C7" s="37"/>
      <c r="D7" s="37"/>
      <c r="E7" s="37"/>
      <c r="F7" s="37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 t="s">
        <v>5</v>
      </c>
      <c r="C8" s="38"/>
      <c r="D8" s="38"/>
      <c r="E8" s="38"/>
      <c r="F8" s="38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9"/>
      <c r="C9" s="9"/>
      <c r="D9" s="9"/>
      <c r="E9" s="9"/>
      <c r="F9" s="9"/>
      <c r="G9" s="5"/>
      <c r="H9" s="5"/>
      <c r="I9" s="5"/>
      <c r="J9" s="5"/>
      <c r="K9" s="5"/>
      <c r="L9" s="5"/>
      <c r="M9" s="5"/>
      <c r="N9" s="5"/>
    </row>
    <row r="10" spans="1:14" x14ac:dyDescent="0.2">
      <c r="A10" s="5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10" t="s">
        <v>8</v>
      </c>
      <c r="C11" s="5"/>
      <c r="D11" s="14">
        <v>3.6</v>
      </c>
      <c r="E11" s="5" t="s">
        <v>9</v>
      </c>
      <c r="F11" s="15" t="str">
        <f>IFERROR(D11*Multiplikator,"Fehler")</f>
        <v>Fehler</v>
      </c>
      <c r="G11" s="5"/>
      <c r="H11" s="24" t="str">
        <f>IF(F11="Fehler","Keine Berechnung möglich, Mitgliederart auswählen","")</f>
        <v>Keine Berechnung möglich, Mitgliederart auswählen</v>
      </c>
      <c r="I11" s="5"/>
      <c r="J11" s="5"/>
      <c r="K11" s="5"/>
      <c r="L11" s="5"/>
      <c r="M11" s="5"/>
      <c r="N11" s="5"/>
    </row>
    <row r="12" spans="1:14" x14ac:dyDescent="0.2">
      <c r="A12" s="5"/>
      <c r="B12" s="10" t="s">
        <v>10</v>
      </c>
      <c r="C12" s="5"/>
      <c r="D12" s="5"/>
      <c r="E12" s="5"/>
      <c r="F12" s="16"/>
      <c r="G12" s="5"/>
      <c r="H12" s="5"/>
      <c r="I12" s="5"/>
      <c r="J12" s="5"/>
      <c r="K12" s="5"/>
      <c r="L12" s="5"/>
      <c r="M12" s="5"/>
      <c r="N12" s="5"/>
    </row>
    <row r="13" spans="1:14" x14ac:dyDescent="0.2">
      <c r="A13" s="5"/>
      <c r="B13" s="11" t="s">
        <v>11</v>
      </c>
      <c r="C13" s="1"/>
      <c r="D13" s="14">
        <v>0.25</v>
      </c>
      <c r="E13" s="5" t="s">
        <v>9</v>
      </c>
      <c r="F13" s="15">
        <f>Bienenvölker*D13</f>
        <v>0</v>
      </c>
      <c r="G13" s="5"/>
      <c r="H13" s="24" t="str">
        <f>IF(C13=0,"Bei Null Völker wird nur 2b) Unfallversicherung berechnet, Versicherungen unter 3 entfallen","")</f>
        <v>Bei Null Völker wird nur 2b) Unfallversicherung berechnet, Versicherungen unter 3 entfallen</v>
      </c>
      <c r="I13" s="5"/>
      <c r="J13" s="5"/>
      <c r="K13" s="5"/>
      <c r="L13" s="5"/>
      <c r="M13" s="5"/>
      <c r="N13" s="5"/>
    </row>
    <row r="14" spans="1:14" x14ac:dyDescent="0.2">
      <c r="A14" s="5"/>
      <c r="B14" s="5"/>
      <c r="C14" s="5"/>
      <c r="D14" s="5"/>
      <c r="E14" s="5"/>
      <c r="F14" s="16"/>
      <c r="G14" s="5"/>
      <c r="H14" s="5"/>
      <c r="I14" s="5"/>
      <c r="J14" s="5"/>
      <c r="K14" s="5"/>
      <c r="L14" s="5"/>
      <c r="M14" s="5"/>
      <c r="N14" s="5"/>
    </row>
    <row r="15" spans="1:14" x14ac:dyDescent="0.2">
      <c r="A15" s="5"/>
      <c r="B15" s="5" t="s">
        <v>12</v>
      </c>
      <c r="C15" s="5"/>
      <c r="D15" s="5"/>
      <c r="E15" s="5"/>
      <c r="F15" s="16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5"/>
      <c r="B16" s="10" t="s">
        <v>13</v>
      </c>
      <c r="C16" s="5"/>
      <c r="D16" s="14">
        <v>25</v>
      </c>
      <c r="E16" s="5" t="s">
        <v>9</v>
      </c>
      <c r="F16" s="15" t="str">
        <f>IFERROR(D16*Multiplikator,"Fehler")</f>
        <v>Fehler</v>
      </c>
      <c r="G16" s="5"/>
      <c r="H16" s="24"/>
      <c r="I16" s="5"/>
      <c r="J16" s="5"/>
      <c r="K16" s="5"/>
      <c r="L16" s="5"/>
      <c r="M16" s="5"/>
      <c r="N16" s="5"/>
    </row>
    <row r="17" spans="1:14" x14ac:dyDescent="0.2">
      <c r="A17" s="5"/>
      <c r="B17" s="10" t="s">
        <v>14</v>
      </c>
      <c r="C17" s="5"/>
      <c r="D17" s="14">
        <v>0.4</v>
      </c>
      <c r="E17" s="5" t="s">
        <v>9</v>
      </c>
      <c r="F17" s="15">
        <f>D17</f>
        <v>0.4</v>
      </c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 s="5"/>
      <c r="B18" s="12"/>
      <c r="C18" s="5"/>
      <c r="D18" s="5"/>
      <c r="E18" s="5"/>
      <c r="F18" s="16"/>
      <c r="G18" s="5"/>
      <c r="H18" s="5"/>
      <c r="I18" s="5"/>
      <c r="J18" s="5"/>
      <c r="K18" s="5"/>
      <c r="L18" s="5"/>
      <c r="M18" s="5"/>
      <c r="N18" s="5"/>
    </row>
    <row r="19" spans="1:14" x14ac:dyDescent="0.2">
      <c r="A19" s="5"/>
      <c r="B19" s="5" t="s">
        <v>15</v>
      </c>
      <c r="C19" s="5"/>
      <c r="D19" s="5"/>
      <c r="E19" s="5"/>
      <c r="F19" s="16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5"/>
      <c r="B20" s="10" t="s">
        <v>16</v>
      </c>
      <c r="C20" s="5"/>
      <c r="D20" s="14">
        <v>2.2000000000000002</v>
      </c>
      <c r="E20" s="5" t="s">
        <v>9</v>
      </c>
      <c r="F20" s="15">
        <f>IF(Bienenvölker=0,0,D20)</f>
        <v>0</v>
      </c>
      <c r="G20" s="5"/>
      <c r="H20" s="5"/>
      <c r="I20" s="5"/>
      <c r="J20" s="5"/>
      <c r="K20" s="5"/>
      <c r="L20" s="5"/>
      <c r="M20" s="5"/>
      <c r="N20" s="5"/>
    </row>
    <row r="21" spans="1:14" x14ac:dyDescent="0.2">
      <c r="A21" s="5"/>
      <c r="B21" s="10" t="s">
        <v>17</v>
      </c>
      <c r="C21" s="5"/>
      <c r="D21" s="5"/>
      <c r="E21" s="5"/>
      <c r="F21" s="16"/>
      <c r="G21" s="5"/>
      <c r="H21" s="5"/>
      <c r="I21" s="5"/>
      <c r="J21" s="5"/>
      <c r="K21" s="5"/>
      <c r="L21" s="5"/>
      <c r="M21" s="5"/>
      <c r="N21" s="5"/>
    </row>
    <row r="22" spans="1:14" x14ac:dyDescent="0.2">
      <c r="A22" s="5"/>
      <c r="B22" s="11" t="s">
        <v>18</v>
      </c>
      <c r="C22" s="5"/>
      <c r="D22" s="14">
        <v>6.5</v>
      </c>
      <c r="E22" s="5" t="s">
        <v>9</v>
      </c>
      <c r="F22" s="15">
        <f>IF(Bienenvölker=0,0,D22)</f>
        <v>0</v>
      </c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5"/>
      <c r="B23" s="5"/>
      <c r="C23" s="5"/>
      <c r="D23" s="5"/>
      <c r="E23" s="5"/>
      <c r="F23" s="16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5"/>
      <c r="B24" s="5" t="s">
        <v>19</v>
      </c>
      <c r="C24" s="5"/>
      <c r="D24" s="2"/>
      <c r="E24" s="5" t="s">
        <v>9</v>
      </c>
      <c r="F24" s="15">
        <f>D24</f>
        <v>0</v>
      </c>
      <c r="G24" s="5"/>
      <c r="H24" s="5"/>
      <c r="I24" s="5"/>
      <c r="J24" s="5"/>
      <c r="K24" s="5"/>
      <c r="L24" s="5"/>
      <c r="M24" s="5"/>
      <c r="N24" s="5"/>
    </row>
    <row r="25" spans="1:14" x14ac:dyDescent="0.2">
      <c r="A25" s="5"/>
      <c r="B25" s="5"/>
      <c r="C25" s="5"/>
      <c r="D25" s="5"/>
      <c r="E25" s="5"/>
      <c r="F25" s="16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5"/>
      <c r="B26" s="5" t="s">
        <v>20</v>
      </c>
      <c r="C26" s="1" t="s">
        <v>21</v>
      </c>
      <c r="D26" s="5">
        <v>51.92</v>
      </c>
      <c r="E26" s="5" t="s">
        <v>9</v>
      </c>
      <c r="F26" s="15">
        <f>IF(C26="Ja",D26,G26)</f>
        <v>0</v>
      </c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13" t="s">
        <v>22</v>
      </c>
      <c r="C27" s="5"/>
      <c r="D27" s="5"/>
      <c r="E27" s="5"/>
      <c r="F27" s="16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 t="s">
        <v>23</v>
      </c>
      <c r="C28" s="5"/>
      <c r="D28" s="5"/>
      <c r="E28" s="5"/>
      <c r="F28" s="16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3"/>
      <c r="C29" s="5"/>
      <c r="D29" s="2">
        <v>0</v>
      </c>
      <c r="E29" s="5" t="s">
        <v>9</v>
      </c>
      <c r="F29" s="15">
        <f>D29</f>
        <v>0</v>
      </c>
      <c r="G29" s="5"/>
      <c r="H29" s="5"/>
      <c r="I29" s="5"/>
      <c r="J29" s="5"/>
      <c r="K29" s="5"/>
      <c r="L29" s="5"/>
      <c r="M29" s="5"/>
      <c r="N29" s="5"/>
    </row>
    <row r="30" spans="1:14" ht="17" thickBot="1" x14ac:dyDescent="0.25">
      <c r="A30" s="5"/>
      <c r="B30" s="3"/>
      <c r="C30" s="5"/>
      <c r="D30" s="2">
        <v>0</v>
      </c>
      <c r="E30" s="5" t="s">
        <v>9</v>
      </c>
      <c r="F30" s="15">
        <f>D30</f>
        <v>0</v>
      </c>
      <c r="G30" s="5"/>
      <c r="H30" s="5"/>
      <c r="I30" s="5"/>
      <c r="J30" s="5"/>
      <c r="K30" s="5"/>
      <c r="L30" s="5"/>
      <c r="M30" s="5"/>
      <c r="N30" s="5"/>
    </row>
    <row r="31" spans="1:14" ht="17" thickBot="1" x14ac:dyDescent="0.25">
      <c r="A31" s="5"/>
      <c r="B31" s="19" t="s">
        <v>24</v>
      </c>
      <c r="C31" s="17"/>
      <c r="D31" s="17"/>
      <c r="E31" s="17"/>
      <c r="F31" s="18" t="str">
        <f>IF(F11="Fehler","Fehler",SUM(F10:F30))</f>
        <v>Fehler</v>
      </c>
      <c r="G31" s="5"/>
      <c r="H31" s="24" t="str">
        <f>IF(F31="Fehler","Keine Berechnung möglich, Mitgliederart auswählen","")</f>
        <v>Keine Berechnung möglich, Mitgliederart auswählen</v>
      </c>
      <c r="I31" s="5"/>
      <c r="J31" s="5"/>
      <c r="K31" s="5"/>
      <c r="L31" s="5"/>
      <c r="M31" s="5"/>
      <c r="N31" s="5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5"/>
      <c r="B33" s="9" t="s">
        <v>25</v>
      </c>
      <c r="C33" s="9"/>
      <c r="D33" s="9"/>
      <c r="E33" s="9"/>
      <c r="F33" s="9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5"/>
      <c r="B34" s="5" t="s">
        <v>26</v>
      </c>
      <c r="C34" s="33"/>
      <c r="D34" s="33"/>
      <c r="E34" s="33"/>
      <c r="F34" s="33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5"/>
      <c r="B35" s="5" t="s">
        <v>27</v>
      </c>
      <c r="C35" s="33"/>
      <c r="D35" s="33"/>
      <c r="E35" s="33"/>
      <c r="F35" s="33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9" t="s">
        <v>28</v>
      </c>
      <c r="C36" s="34"/>
      <c r="D36" s="34"/>
      <c r="E36" s="34"/>
      <c r="F36" s="34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7" thickBot="1" x14ac:dyDescent="0.25">
      <c r="A39" s="5"/>
      <c r="B39" s="5" t="s">
        <v>29</v>
      </c>
      <c r="C39" s="20"/>
      <c r="D39" s="20"/>
      <c r="E39" s="20"/>
      <c r="F39" s="20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 t="s">
        <v>30</v>
      </c>
      <c r="D40" s="5"/>
      <c r="E40" s="5"/>
      <c r="F40" s="21" t="s">
        <v>31</v>
      </c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35" t="s">
        <v>32</v>
      </c>
      <c r="C42" s="35"/>
      <c r="D42" s="35"/>
      <c r="E42" s="35"/>
      <c r="F42" s="3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22" t="s">
        <v>33</v>
      </c>
      <c r="D43" s="5"/>
      <c r="E43" s="5"/>
      <c r="F43" s="21" t="s">
        <v>39</v>
      </c>
      <c r="G43" s="5"/>
      <c r="H43" s="5"/>
      <c r="I43" s="5"/>
      <c r="J43" s="5"/>
      <c r="K43" s="5"/>
      <c r="L43" s="5"/>
      <c r="M43" s="5"/>
      <c r="N43" s="5"/>
    </row>
  </sheetData>
  <sheetProtection algorithmName="SHA-512" hashValue="EWlrh/l8pD6ziAmKpK+dRfc9Iq4ipU6RG70rXIdmNANUMDUR0uqb+GXiXK1DLG/1Vx5T+xLtgZWcezlIhV9hvw==" saltValue="DYnL/0FTM6+8DY0wbEI3/g==" spinCount="100000" sheet="1" formatCells="0" formatColumns="0" formatRows="0" insertColumns="0" insertRows="0" insertHyperlinks="0" deleteColumns="0" deleteRows="0" sort="0" autoFilter="0" pivotTables="0"/>
  <mergeCells count="9">
    <mergeCell ref="C34:F34"/>
    <mergeCell ref="C35:F35"/>
    <mergeCell ref="C36:F36"/>
    <mergeCell ref="B42:F42"/>
    <mergeCell ref="B1:F1"/>
    <mergeCell ref="B2:F2"/>
    <mergeCell ref="C6:F6"/>
    <mergeCell ref="C7:F7"/>
    <mergeCell ref="C8:F8"/>
  </mergeCells>
  <conditionalFormatting sqref="C8:F8">
    <cfRule type="containsText" dxfId="2" priority="1" operator="containsText" text="bitte auswählen">
      <formula>NOT(ISERROR(SEARCH("bitte auswählen",C8)))</formula>
    </cfRule>
  </conditionalFormatting>
  <conditionalFormatting sqref="H20">
    <cfRule type="cellIs" dxfId="1" priority="3" stopIfTrue="1" operator="equal">
      <formula>$C$13</formula>
    </cfRule>
  </conditionalFormatting>
  <conditionalFormatting sqref="H22">
    <cfRule type="cellIs" dxfId="0" priority="2" stopIfTrue="1" operator="equal">
      <formula>$C$13</formula>
    </cfRule>
  </conditionalFormatting>
  <dataValidations count="1">
    <dataValidation type="list" allowBlank="1" showInputMessage="1" showErrorMessage="1" sqref="C26" xr:uid="{D8E60A3E-4D1B-ED4D-83E6-89EAE32FFA82}">
      <formula1>Janein</formula1>
    </dataValidation>
  </dataValidations>
  <pageMargins left="0.7" right="0.7" top="0.78740157499999996" bottom="0.78740157499999996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25DA88-A5C3-E245-87D8-27900DF5EEF0}">
          <x14:formula1>
            <xm:f>Zentrale!$C$5:$C$7</xm:f>
          </x14:formula1>
          <xm:sqref>C8:F8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Zentrale</vt:lpstr>
      <vt:lpstr>Beitragsrechner</vt:lpstr>
      <vt:lpstr>Auswahl</vt:lpstr>
      <vt:lpstr>Bienenvölker</vt:lpstr>
      <vt:lpstr>Beitragsrechner!Druckbereich</vt:lpstr>
      <vt:lpstr>Janein</vt:lpstr>
      <vt:lpstr>Multiplikator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Jiannis Giatagantzidis</dc:creator>
  <cp:lastModifiedBy>Jiannis Giatagantzidis</cp:lastModifiedBy>
  <dcterms:created xsi:type="dcterms:W3CDTF">2025-10-21T05:15:20Z</dcterms:created>
  <dcterms:modified xsi:type="dcterms:W3CDTF">2025-10-21T05:53:20Z</dcterms:modified>
</cp:coreProperties>
</file>